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70" windowWidth="18315" windowHeight="11475"/>
  </bookViews>
  <sheets>
    <sheet name="돌봄교실 운영현황 분석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0" i="1" l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H20" i="1"/>
  <c r="L20" i="1" s="1"/>
  <c r="H19" i="1"/>
  <c r="H18" i="1"/>
  <c r="L18" i="1" s="1"/>
  <c r="H17" i="1"/>
  <c r="L17" i="1" s="1"/>
  <c r="H16" i="1"/>
  <c r="L16" i="1" s="1"/>
  <c r="H15" i="1"/>
  <c r="L15" i="1" s="1"/>
  <c r="H14" i="1"/>
  <c r="L14" i="1" s="1"/>
  <c r="H13" i="1"/>
  <c r="L13" i="1" s="1"/>
  <c r="H12" i="1"/>
  <c r="L12" i="1" s="1"/>
  <c r="H11" i="1"/>
  <c r="L11" i="1" s="1"/>
  <c r="H10" i="1"/>
  <c r="L10" i="1" s="1"/>
  <c r="H9" i="1"/>
  <c r="L9" i="1" s="1"/>
  <c r="H8" i="1"/>
  <c r="L8" i="1" s="1"/>
  <c r="H7" i="1"/>
  <c r="L7" i="1" s="1"/>
  <c r="H6" i="1"/>
  <c r="L6" i="1" s="1"/>
  <c r="H5" i="1"/>
  <c r="L5" i="1" s="1"/>
  <c r="H4" i="1"/>
  <c r="L4" i="1" s="1"/>
  <c r="G21" i="1"/>
  <c r="F21" i="1"/>
  <c r="H21" i="1" l="1"/>
  <c r="L19" i="1"/>
  <c r="D21" i="1"/>
  <c r="J21" i="1"/>
  <c r="B21" i="1"/>
  <c r="C21" i="1"/>
  <c r="L21" i="1" l="1"/>
</calcChain>
</file>

<file path=xl/sharedStrings.xml><?xml version="1.0" encoding="utf-8"?>
<sst xmlns="http://schemas.openxmlformats.org/spreadsheetml/2006/main" count="42" uniqueCount="41">
  <si>
    <t>부산</t>
    <phoneticPr fontId="1" type="noConversion"/>
  </si>
  <si>
    <t>대구</t>
    <phoneticPr fontId="1" type="noConversion"/>
  </si>
  <si>
    <t>인천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</si>
  <si>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</si>
  <si>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</si>
  <si>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</si>
  <si>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</si>
  <si>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</si>
  <si>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</si>
  <si>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</si>
  <si>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</si>
  <si>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</si>
  <si>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경남</t>
    <phoneticPr fontId="1" type="noConversion"/>
  </si>
  <si>
    <t>경북</t>
    <phoneticPr fontId="1" type="noConversion"/>
  </si>
  <si>
    <t>세종</t>
    <phoneticPr fontId="1" type="noConversion"/>
  </si>
  <si>
    <t>제주</t>
    <phoneticPr fontId="1" type="noConversion"/>
  </si>
  <si>
    <t>전국</t>
    <phoneticPr fontId="1" type="noConversion"/>
  </si>
  <si>
    <t>미수용비율(B/A,%)</t>
    <phoneticPr fontId="1" type="noConversion"/>
  </si>
  <si>
    <t>미수용학생수(D)</t>
    <phoneticPr fontId="1" type="noConversion"/>
  </si>
  <si>
    <t>미수용비율(D/C,%)</t>
    <phoneticPr fontId="1" type="noConversion"/>
  </si>
  <si>
    <t>12</t>
    <phoneticPr fontId="1" type="noConversion"/>
  </si>
  <si>
    <t>13</t>
    <phoneticPr fontId="1" type="noConversion"/>
  </si>
  <si>
    <t>구분</t>
    <phoneticPr fontId="1" type="noConversion"/>
  </si>
  <si>
    <t>지역명('12학교수, '13학교수)</t>
    <phoneticPr fontId="1" type="noConversion"/>
  </si>
  <si>
    <t>서울</t>
    <phoneticPr fontId="1" type="noConversion"/>
  </si>
  <si>
    <t>미수용학생수(B)</t>
    <phoneticPr fontId="1" type="noConversion"/>
  </si>
  <si>
    <t>2013년도 강사수</t>
    <phoneticPr fontId="1" type="noConversion"/>
  </si>
  <si>
    <t>강사1인당 학생수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</si>
  <si>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(1개교) </t>
    </r>
    <r>
      <rPr>
        <sz val="11"/>
        <color theme="1"/>
        <rFont val="맑은 고딕"/>
        <family val="3"/>
        <charset val="129"/>
        <scheme val="minor"/>
      </rPr>
      <t>인성초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</si>
  <si>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(1개교)</t>
    </r>
    <r>
      <rPr>
        <sz val="11"/>
        <color theme="1"/>
        <rFont val="맑은 고딕"/>
        <family val="2"/>
        <charset val="129"/>
        <scheme val="minor"/>
      </rPr>
      <t xml:space="preserve"> 여주:북내초 도전분교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</si>
  <si>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(6개교)</t>
    </r>
    <r>
      <rPr>
        <sz val="11"/>
        <color theme="1"/>
        <rFont val="맑은 고딕"/>
        <family val="2"/>
        <charset val="129"/>
        <scheme val="minor"/>
      </rPr>
      <t xml:space="preserve"> 홍천:삼포초,반곡초 / 횡성:수백초 / 평창:거문초 / 정선:백전초,예미초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</si>
  <si>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(19개교) </t>
    </r>
    <r>
      <rPr>
        <sz val="11"/>
        <color theme="1"/>
        <rFont val="맑은 고딕"/>
        <family val="2"/>
        <charset val="129"/>
        <scheme val="minor"/>
      </rPr>
      <t>천안:미죽초,신사초,천동초 / 보령:외연도초,광명초,옥계초 / 서산:강당초
/ 부여:내산초,임천초 / 청양:목면초,청남초,남양초 / 홍성:광남초 / 예산:평촌초,조림초
/ 태안:방포초,남면초,안흥초,시목초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</si>
  <si>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(6개교) </t>
    </r>
    <r>
      <rPr>
        <sz val="11"/>
        <color theme="1"/>
        <rFont val="맑은 고딕"/>
        <family val="2"/>
        <charset val="129"/>
        <scheme val="minor"/>
      </rPr>
      <t>군산:비안도초,신시도초,어청도초,무녀도초 / 정읍:수곡초 / 순창:적성초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</si>
  <si>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(6개교) </t>
    </r>
    <r>
      <rPr>
        <sz val="11"/>
        <color theme="1"/>
        <rFont val="맑은 고딕"/>
        <family val="2"/>
        <charset val="129"/>
        <scheme val="minor"/>
      </rPr>
      <t>고흥:녹동초시산분교장 / 해남:어란진초 / 완도:생영초 / 진도:의신초접도분교장,의동초 / 신안:팔금초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</si>
  <si>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(12개교)</t>
    </r>
    <r>
      <rPr>
        <sz val="11"/>
        <color theme="1"/>
        <rFont val="맑은 고딕"/>
        <family val="2"/>
        <charset val="129"/>
        <scheme val="minor"/>
      </rPr>
      <t>창원:북면초승산분교장,웅천초연도분교장 / 통영:신양초곤리분교장,신양초풍화분교장, 신양초학림분교장,원량초연화분교장,원량초두남분교장,원량초지도분교장
/ 사천:삼천포신수도분교,대방초마도분교장 / 양산:원동이천분교장 / 하동:고전초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</si>
  <si>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(1개교)</t>
    </r>
    <r>
      <rPr>
        <sz val="11"/>
        <color theme="1"/>
        <rFont val="맑은 고딕"/>
        <family val="2"/>
        <charset val="129"/>
        <scheme val="minor"/>
      </rPr>
      <t xml:space="preserve"> 장기초</t>
    </r>
    <phoneticPr fontId="1" type="noConversion"/>
  </si>
  <si>
    <t>52개교</t>
    <phoneticPr fontId="1" type="noConversion"/>
  </si>
  <si>
    <t>참여학생수</t>
    <phoneticPr fontId="1" type="noConversion"/>
  </si>
  <si>
    <t>희망학생수(A)</t>
    <phoneticPr fontId="1" type="noConversion"/>
  </si>
  <si>
    <t>희망학생수(C)</t>
    <phoneticPr fontId="1" type="noConversion"/>
  </si>
  <si>
    <t>강사없는학교(2013년도 9월말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</si>
</sst>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2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18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1" borderId="7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4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21" borderId="15" applyNumberFormat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7" fontId="5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6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9" fontId="0" fillId="0" borderId="6" xfId="1" applyFont="1" applyBorder="1" applyAlignment="1">
      <alignment horizontal="center" vertical="center"/>
    </xf>
    <xf numFmtId="3" fontId="25" fillId="2" borderId="6" xfId="0" applyNumberFormat="1" applyFont="1" applyFill="1" applyBorder="1" applyAlignment="1">
      <alignment horizontal="center" vertical="center"/>
    </xf>
    <xf numFmtId="9" fontId="25" fillId="2" borderId="6" xfId="1" applyFont="1" applyFill="1" applyBorder="1" applyAlignment="1">
      <alignment horizontal="center" vertical="center"/>
    </xf>
    <xf numFmtId="0" fontId="0" fillId="26" borderId="6" xfId="0" applyFill="1" applyBorder="1" applyAlignment="1">
      <alignment horizontal="center" vertical="center"/>
    </xf>
    <xf numFmtId="0" fontId="0" fillId="28" borderId="6" xfId="0" applyFill="1" applyBorder="1" applyAlignment="1">
      <alignment horizontal="center" vertical="center"/>
    </xf>
    <xf numFmtId="0" fontId="0" fillId="29" borderId="6" xfId="0" applyFill="1" applyBorder="1" applyAlignment="1">
      <alignment horizontal="center" vertical="center"/>
    </xf>
    <xf numFmtId="0" fontId="26" fillId="30" borderId="2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0" fillId="0" borderId="6" xfId="117" applyFont="1" applyBorder="1" applyAlignment="1">
      <alignment horizontal="center" vertical="center"/>
    </xf>
    <xf numFmtId="41" fontId="25" fillId="2" borderId="6" xfId="117" applyFont="1" applyFill="1" applyBorder="1" applyAlignment="1">
      <alignment horizontal="center" vertical="center"/>
    </xf>
    <xf numFmtId="41" fontId="0" fillId="0" borderId="6" xfId="117" applyFont="1" applyBorder="1" applyAlignment="1">
      <alignment vertical="center"/>
    </xf>
    <xf numFmtId="41" fontId="25" fillId="2" borderId="6" xfId="117" applyFont="1" applyFill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41" fontId="2" fillId="0" borderId="6" xfId="117" applyFont="1" applyBorder="1" applyAlignment="1">
      <alignment horizontal="center" vertical="center"/>
    </xf>
    <xf numFmtId="0" fontId="0" fillId="0" borderId="6" xfId="117" applyNumberFormat="1" applyFont="1" applyBorder="1" applyAlignment="1">
      <alignment vertical="center"/>
    </xf>
    <xf numFmtId="43" fontId="0" fillId="0" borderId="6" xfId="0" applyNumberFormat="1" applyBorder="1" applyAlignment="1">
      <alignment horizontal="center" vertical="center"/>
    </xf>
    <xf numFmtId="43" fontId="25" fillId="2" borderId="6" xfId="0" applyNumberFormat="1" applyFont="1" applyFill="1" applyBorder="1" applyAlignment="1">
      <alignment horizontal="center" vertical="center"/>
    </xf>
    <xf numFmtId="0" fontId="25" fillId="27" borderId="16" xfId="0" applyFont="1" applyFill="1" applyBorder="1" applyAlignment="1">
      <alignment horizontal="center" vertical="center"/>
    </xf>
    <xf numFmtId="0" fontId="25" fillId="27" borderId="17" xfId="0" applyFont="1" applyFill="1" applyBorder="1" applyAlignment="1">
      <alignment horizontal="center" vertical="center"/>
    </xf>
    <xf numFmtId="0" fontId="0" fillId="25" borderId="4" xfId="0" quotePrefix="1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0" fillId="25" borderId="5" xfId="0" applyFill="1" applyBorder="1" applyAlignment="1">
      <alignment horizontal="center" vertical="center"/>
    </xf>
    <xf numFmtId="0" fontId="25" fillId="27" borderId="16" xfId="0" quotePrefix="1" applyFont="1" applyFill="1" applyBorder="1" applyAlignment="1">
      <alignment horizontal="center" vertical="center"/>
    </xf>
    <xf numFmtId="0" fontId="25" fillId="27" borderId="18" xfId="0" quotePrefix="1" applyFont="1" applyFill="1" applyBorder="1" applyAlignment="1">
      <alignment horizontal="center" vertical="center"/>
    </xf>
    <xf numFmtId="0" fontId="25" fillId="27" borderId="18" xfId="0" applyFont="1" applyFill="1" applyBorder="1" applyAlignment="1">
      <alignment horizontal="center" vertical="center"/>
    </xf>
  </cellXfs>
  <cellStyles count="118">
    <cellStyle name="20% - 강조색1 2" xfId="15"/>
    <cellStyle name="20% - 강조색2 2" xfId="16"/>
    <cellStyle name="20% - 강조색3 2" xfId="17"/>
    <cellStyle name="20% - 강조색4 2" xfId="18"/>
    <cellStyle name="20% - 강조색5 2" xfId="19"/>
    <cellStyle name="20% - 강조색6 2" xfId="20"/>
    <cellStyle name="40% - 강조색1 2" xfId="21"/>
    <cellStyle name="40% - 강조색2 2" xfId="22"/>
    <cellStyle name="40% - 강조색3 2" xfId="23"/>
    <cellStyle name="40% - 강조색4 2" xfId="24"/>
    <cellStyle name="40% - 강조색5 2" xfId="25"/>
    <cellStyle name="40% - 강조색6 2" xfId="26"/>
    <cellStyle name="60% - 강조색1 2" xfId="27"/>
    <cellStyle name="60% - 강조색2 2" xfId="28"/>
    <cellStyle name="60% - 강조색3 2" xfId="29"/>
    <cellStyle name="60% - 강조색4 2" xfId="30"/>
    <cellStyle name="60% - 강조색5 2" xfId="31"/>
    <cellStyle name="60% - 강조색6 2" xfId="32"/>
    <cellStyle name="Excel Built-in Comma [0]" xfId="75"/>
    <cellStyle name="Excel Built-in Comma [0] 3" xfId="76"/>
    <cellStyle name="Excel Built-in Normal" xfId="4"/>
    <cellStyle name="Excel Built-in Normal 3" xfId="2"/>
    <cellStyle name="Normal" xfId="116"/>
    <cellStyle name="강조색1 2" xfId="33"/>
    <cellStyle name="강조색2 2" xfId="34"/>
    <cellStyle name="강조색3 2" xfId="35"/>
    <cellStyle name="강조색4 2" xfId="36"/>
    <cellStyle name="강조색5 2" xfId="37"/>
    <cellStyle name="강조색6 2" xfId="38"/>
    <cellStyle name="경고문 2" xfId="39"/>
    <cellStyle name="계산 2" xfId="40"/>
    <cellStyle name="나쁨 2" xfId="41"/>
    <cellStyle name="메모 2" xfId="42"/>
    <cellStyle name="백분율" xfId="1" builtinId="5"/>
    <cellStyle name="보통 2" xfId="43"/>
    <cellStyle name="설명 텍스트 2" xfId="44"/>
    <cellStyle name="셀 확인 2" xfId="45"/>
    <cellStyle name="쉼표 [0]" xfId="117" builtinId="6"/>
    <cellStyle name="쉼표 [0] 10" xfId="46"/>
    <cellStyle name="쉼표 [0] 2" xfId="14"/>
    <cellStyle name="쉼표 [0] 2 2" xfId="47"/>
    <cellStyle name="쉼표 [0] 2 3" xfId="48"/>
    <cellStyle name="쉼표 [0] 3" xfId="49"/>
    <cellStyle name="쉼표 [0] 4" xfId="10"/>
    <cellStyle name="쉼표 [0] 5" xfId="50"/>
    <cellStyle name="쉼표 [0] 6" xfId="51"/>
    <cellStyle name="쉼표 [0] 7" xfId="52"/>
    <cellStyle name="쉼표 [0] 8" xfId="53"/>
    <cellStyle name="쉼표 [0] 9" xfId="54"/>
    <cellStyle name="연결된 셀 2" xfId="55"/>
    <cellStyle name="요약 2" xfId="56"/>
    <cellStyle name="입력 2" xfId="57"/>
    <cellStyle name="제목 1 2" xfId="58"/>
    <cellStyle name="제목 2 2" xfId="59"/>
    <cellStyle name="제목 3 2" xfId="60"/>
    <cellStyle name="제목 4 2" xfId="61"/>
    <cellStyle name="제목 5" xfId="62"/>
    <cellStyle name="좋음 2" xfId="63"/>
    <cellStyle name="출력 2" xfId="64"/>
    <cellStyle name="표준" xfId="0" builtinId="0"/>
    <cellStyle name="표준 10" xfId="65"/>
    <cellStyle name="표준 11" xfId="66"/>
    <cellStyle name="표준 11 2" xfId="98"/>
    <cellStyle name="표준 11 3" xfId="99"/>
    <cellStyle name="표준 11 4 2" xfId="101"/>
    <cellStyle name="표준 11 6" xfId="102"/>
    <cellStyle name="표준 12" xfId="79"/>
    <cellStyle name="표준 12 10" xfId="95"/>
    <cellStyle name="표준 12 17" xfId="80"/>
    <cellStyle name="표준 12 18" xfId="82"/>
    <cellStyle name="표준 12 2" xfId="103"/>
    <cellStyle name="표준 12 2 5" xfId="104"/>
    <cellStyle name="표준 12 2 6" xfId="93"/>
    <cellStyle name="표준 12 2 9" xfId="85"/>
    <cellStyle name="표준 12 22" xfId="83"/>
    <cellStyle name="표준 12 29" xfId="94"/>
    <cellStyle name="표준 12 3" xfId="86"/>
    <cellStyle name="표준 12 3 5" xfId="105"/>
    <cellStyle name="표준 12 33" xfId="92"/>
    <cellStyle name="표준 12 37" xfId="96"/>
    <cellStyle name="표준 12 4" xfId="106"/>
    <cellStyle name="표준 12 4 5" xfId="107"/>
    <cellStyle name="표준 12 4 9" xfId="87"/>
    <cellStyle name="표준 12 41" xfId="89"/>
    <cellStyle name="표준 12 47" xfId="97"/>
    <cellStyle name="표준 12 48" xfId="108"/>
    <cellStyle name="표준 12 5" xfId="109"/>
    <cellStyle name="표준 12 5 5" xfId="110"/>
    <cellStyle name="표준 12 5 9" xfId="88"/>
    <cellStyle name="표준 12 6" xfId="111"/>
    <cellStyle name="표준 12 6 5" xfId="90"/>
    <cellStyle name="표준 12 7" xfId="112"/>
    <cellStyle name="표준 12 7 5" xfId="91"/>
    <cellStyle name="표준 12 8" xfId="113"/>
    <cellStyle name="표준 12 9" xfId="81"/>
    <cellStyle name="표준 13" xfId="100"/>
    <cellStyle name="표준 13 2" xfId="114"/>
    <cellStyle name="표준 16" xfId="115"/>
    <cellStyle name="표준 18" xfId="84"/>
    <cellStyle name="표준 2" xfId="11"/>
    <cellStyle name="표준 2 2" xfId="13"/>
    <cellStyle name="표준 2 3" xfId="67"/>
    <cellStyle name="표준 2 4" xfId="68"/>
    <cellStyle name="표준 2 5" xfId="69"/>
    <cellStyle name="표준 3" xfId="3"/>
    <cellStyle name="표준 3 2" xfId="70"/>
    <cellStyle name="표준 3 2 2" xfId="71"/>
    <cellStyle name="표준 3_하동" xfId="78"/>
    <cellStyle name="표준 33" xfId="72"/>
    <cellStyle name="표준 4" xfId="5"/>
    <cellStyle name="표준 4 2" xfId="73"/>
    <cellStyle name="표준 4 3" xfId="74"/>
    <cellStyle name="표준 4_하동" xfId="77"/>
    <cellStyle name="표준 5" xfId="7"/>
    <cellStyle name="표준 6" xfId="9"/>
    <cellStyle name="표준 7" xfId="8"/>
    <cellStyle name="표준 8" xfId="6"/>
    <cellStyle name="표준 9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K17" sqref="K17"/>
    </sheetView>
  </sheetViews>
  <sheetFormatPr defaultRowHeight="16.5" x14ac:dyDescent="0.3"/>
  <cols>
    <col min="1" max="1" width="25.875" customWidth="1"/>
    <col min="2" max="2" width="12.5" customWidth="1"/>
    <col min="3" max="4" width="14.375" customWidth="1"/>
    <col min="5" max="5" width="16.875" customWidth="1"/>
    <col min="6" max="6" width="12.75" customWidth="1"/>
    <col min="7" max="8" width="14.25" customWidth="1"/>
    <col min="9" max="10" width="16.625" customWidth="1"/>
    <col min="11" max="11" width="72.5" customWidth="1"/>
    <col min="12" max="12" width="17.875" customWidth="1"/>
  </cols>
  <sheetData>
    <row r="1" spans="1:12" ht="17.25" thickBot="1" x14ac:dyDescent="0.35"/>
    <row r="2" spans="1:12" ht="17.25" x14ac:dyDescent="0.3">
      <c r="A2" s="12" t="s">
        <v>22</v>
      </c>
      <c r="B2" s="28" t="s">
        <v>20</v>
      </c>
      <c r="C2" s="29"/>
      <c r="D2" s="29"/>
      <c r="E2" s="30"/>
      <c r="F2" s="28" t="s">
        <v>21</v>
      </c>
      <c r="G2" s="29"/>
      <c r="H2" s="29"/>
      <c r="I2" s="30"/>
      <c r="J2" s="31" t="s">
        <v>26</v>
      </c>
      <c r="K2" s="26" t="s">
        <v>40</v>
      </c>
      <c r="L2" s="26" t="s">
        <v>27</v>
      </c>
    </row>
    <row r="3" spans="1:12" ht="17.25" thickBot="1" x14ac:dyDescent="0.35">
      <c r="A3" s="1" t="s">
        <v>23</v>
      </c>
      <c r="B3" s="9" t="s">
        <v>38</v>
      </c>
      <c r="C3" s="10" t="s">
        <v>25</v>
      </c>
      <c r="D3" s="10" t="s">
        <v>37</v>
      </c>
      <c r="E3" s="11" t="s">
        <v>17</v>
      </c>
      <c r="F3" s="9" t="s">
        <v>39</v>
      </c>
      <c r="G3" s="10" t="s">
        <v>18</v>
      </c>
      <c r="H3" s="10" t="s">
        <v>37</v>
      </c>
      <c r="I3" s="11" t="s">
        <v>19</v>
      </c>
      <c r="J3" s="32"/>
      <c r="K3" s="33"/>
      <c r="L3" s="27"/>
    </row>
    <row r="4" spans="1:12" ht="30" customHeight="1" x14ac:dyDescent="0.3">
      <c r="A4" s="14" t="s">
        <v>24</v>
      </c>
      <c r="B4" s="22">
        <v>15993</v>
      </c>
      <c r="C4" s="22">
        <v>1593</v>
      </c>
      <c r="D4" s="22">
        <f t="shared" ref="D4:D20" si="0">B4-C4</f>
        <v>14400</v>
      </c>
      <c r="E4" s="6">
        <v>9.9606077658999995E-2</v>
      </c>
      <c r="F4" s="22">
        <v>16916</v>
      </c>
      <c r="G4" s="22">
        <v>3268</v>
      </c>
      <c r="H4" s="22">
        <f t="shared" ref="H4:H20" si="1">F4-G4</f>
        <v>13648</v>
      </c>
      <c r="I4" s="6">
        <v>0.19318987940410001</v>
      </c>
      <c r="J4" s="5">
        <v>667</v>
      </c>
      <c r="K4" s="20"/>
      <c r="L4" s="24">
        <f t="shared" ref="L4:L21" si="2">H4/J4</f>
        <v>20.46176911544228</v>
      </c>
    </row>
    <row r="5" spans="1:12" ht="30" customHeight="1" x14ac:dyDescent="0.3">
      <c r="A5" s="14" t="s">
        <v>0</v>
      </c>
      <c r="B5" s="16">
        <v>8095</v>
      </c>
      <c r="C5" s="16">
        <v>489</v>
      </c>
      <c r="D5" s="16">
        <f t="shared" si="0"/>
        <v>7606</v>
      </c>
      <c r="E5" s="6">
        <v>6.0407659048800001E-2</v>
      </c>
      <c r="F5" s="16">
        <v>8808</v>
      </c>
      <c r="G5" s="16">
        <v>1822</v>
      </c>
      <c r="H5" s="16">
        <f t="shared" si="1"/>
        <v>6986</v>
      </c>
      <c r="I5" s="6">
        <v>0.20685740236149999</v>
      </c>
      <c r="J5" s="4">
        <v>578</v>
      </c>
      <c r="K5" s="3"/>
      <c r="L5" s="24">
        <f t="shared" si="2"/>
        <v>12.086505190311419</v>
      </c>
    </row>
    <row r="6" spans="1:12" ht="30" customHeight="1" x14ac:dyDescent="0.3">
      <c r="A6" s="14" t="s">
        <v>1</v>
      </c>
      <c r="B6" s="16">
        <v>5274</v>
      </c>
      <c r="C6" s="16">
        <v>528</v>
      </c>
      <c r="D6" s="16">
        <f t="shared" si="0"/>
        <v>4746</v>
      </c>
      <c r="E6" s="6">
        <v>0.1001137656428</v>
      </c>
      <c r="F6" s="16">
        <v>7063</v>
      </c>
      <c r="G6" s="16">
        <v>2031</v>
      </c>
      <c r="H6" s="16">
        <f t="shared" si="1"/>
        <v>5032</v>
      </c>
      <c r="I6" s="6">
        <v>0.28000000000000003</v>
      </c>
      <c r="J6" s="4">
        <v>246</v>
      </c>
      <c r="K6" s="3"/>
      <c r="L6" s="24">
        <f t="shared" si="2"/>
        <v>20.45528455284553</v>
      </c>
    </row>
    <row r="7" spans="1:12" ht="30" customHeight="1" x14ac:dyDescent="0.3">
      <c r="A7" s="14" t="s">
        <v>2</v>
      </c>
      <c r="B7" s="16">
        <v>6315</v>
      </c>
      <c r="C7" s="16">
        <v>951</v>
      </c>
      <c r="D7" s="16">
        <f t="shared" si="0"/>
        <v>5364</v>
      </c>
      <c r="E7" s="6">
        <v>0.150593824228</v>
      </c>
      <c r="F7" s="16">
        <v>8321</v>
      </c>
      <c r="G7" s="16">
        <v>1978</v>
      </c>
      <c r="H7" s="16">
        <f t="shared" si="1"/>
        <v>6343</v>
      </c>
      <c r="I7" s="6">
        <v>0.237711813484</v>
      </c>
      <c r="J7" s="2">
        <v>359</v>
      </c>
      <c r="K7" s="14" t="s">
        <v>28</v>
      </c>
      <c r="L7" s="24">
        <f t="shared" si="2"/>
        <v>17.668523676880223</v>
      </c>
    </row>
    <row r="8" spans="1:12" ht="30" customHeight="1" x14ac:dyDescent="0.3">
      <c r="A8" s="14" t="s">
        <v>3</v>
      </c>
      <c r="B8" s="16">
        <v>4754</v>
      </c>
      <c r="C8" s="16">
        <v>525</v>
      </c>
      <c r="D8" s="16">
        <f t="shared" si="0"/>
        <v>4229</v>
      </c>
      <c r="E8" s="6">
        <v>0.1104333193101</v>
      </c>
      <c r="F8" s="16">
        <v>4613</v>
      </c>
      <c r="G8" s="16">
        <v>1309</v>
      </c>
      <c r="H8" s="16">
        <f t="shared" si="1"/>
        <v>3304</v>
      </c>
      <c r="I8" s="6">
        <v>0.28376327769350002</v>
      </c>
      <c r="J8" s="4">
        <v>191</v>
      </c>
      <c r="K8" s="3"/>
      <c r="L8" s="24">
        <f t="shared" si="2"/>
        <v>17.298429319371728</v>
      </c>
    </row>
    <row r="9" spans="1:12" ht="30" customHeight="1" x14ac:dyDescent="0.3">
      <c r="A9" s="14" t="s">
        <v>4</v>
      </c>
      <c r="B9" s="16">
        <v>4399</v>
      </c>
      <c r="C9" s="16">
        <v>332</v>
      </c>
      <c r="D9" s="16">
        <f t="shared" si="0"/>
        <v>4067</v>
      </c>
      <c r="E9" s="6">
        <v>7.5471698113199995E-2</v>
      </c>
      <c r="F9" s="16">
        <v>5072</v>
      </c>
      <c r="G9" s="16">
        <v>818</v>
      </c>
      <c r="H9" s="16">
        <f t="shared" si="1"/>
        <v>4254</v>
      </c>
      <c r="I9" s="6">
        <v>0.16127760252369999</v>
      </c>
      <c r="J9" s="3">
        <v>257</v>
      </c>
      <c r="K9" s="3"/>
      <c r="L9" s="24">
        <f t="shared" si="2"/>
        <v>16.552529182879379</v>
      </c>
    </row>
    <row r="10" spans="1:12" ht="30" customHeight="1" x14ac:dyDescent="0.3">
      <c r="A10" s="14" t="s">
        <v>5</v>
      </c>
      <c r="B10" s="16">
        <v>3232</v>
      </c>
      <c r="C10" s="23">
        <v>0</v>
      </c>
      <c r="D10" s="16">
        <f t="shared" si="0"/>
        <v>3232</v>
      </c>
      <c r="E10" s="6">
        <v>0</v>
      </c>
      <c r="F10" s="16">
        <v>4129</v>
      </c>
      <c r="G10" s="16">
        <v>748</v>
      </c>
      <c r="H10" s="16">
        <f t="shared" si="1"/>
        <v>3381</v>
      </c>
      <c r="I10" s="6">
        <v>0.1811576652943</v>
      </c>
      <c r="J10" s="3">
        <v>155</v>
      </c>
      <c r="K10" s="3"/>
      <c r="L10" s="24">
        <f t="shared" si="2"/>
        <v>21.812903225806451</v>
      </c>
    </row>
    <row r="11" spans="1:12" ht="30" customHeight="1" x14ac:dyDescent="0.3">
      <c r="A11" s="14" t="s">
        <v>6</v>
      </c>
      <c r="B11" s="16">
        <v>34431</v>
      </c>
      <c r="C11" s="16">
        <v>2886</v>
      </c>
      <c r="D11" s="16">
        <f t="shared" si="0"/>
        <v>31545</v>
      </c>
      <c r="E11" s="6">
        <v>8.3819813540099999E-2</v>
      </c>
      <c r="F11" s="16">
        <v>47032</v>
      </c>
      <c r="G11" s="16">
        <v>7396</v>
      </c>
      <c r="H11" s="16">
        <f t="shared" si="1"/>
        <v>39636</v>
      </c>
      <c r="I11" s="6">
        <v>0.157254635142</v>
      </c>
      <c r="J11" s="4">
        <v>1743</v>
      </c>
      <c r="K11" s="14" t="s">
        <v>29</v>
      </c>
      <c r="L11" s="24">
        <f t="shared" si="2"/>
        <v>22.740103270223752</v>
      </c>
    </row>
    <row r="12" spans="1:12" ht="30" customHeight="1" x14ac:dyDescent="0.3">
      <c r="A12" s="14" t="s">
        <v>7</v>
      </c>
      <c r="B12" s="16">
        <v>7063</v>
      </c>
      <c r="C12" s="16">
        <v>520</v>
      </c>
      <c r="D12" s="18">
        <f t="shared" si="0"/>
        <v>6543</v>
      </c>
      <c r="E12" s="6">
        <v>7.3623106328799995E-2</v>
      </c>
      <c r="F12" s="16">
        <v>8525</v>
      </c>
      <c r="G12" s="16">
        <v>1174</v>
      </c>
      <c r="H12" s="16">
        <f t="shared" si="1"/>
        <v>7351</v>
      </c>
      <c r="I12" s="6">
        <v>0.13771260997070001</v>
      </c>
      <c r="J12" s="4">
        <v>440</v>
      </c>
      <c r="K12" s="14" t="s">
        <v>30</v>
      </c>
      <c r="L12" s="24">
        <f t="shared" si="2"/>
        <v>16.706818181818182</v>
      </c>
    </row>
    <row r="13" spans="1:12" ht="30" customHeight="1" x14ac:dyDescent="0.3">
      <c r="A13" s="14" t="s">
        <v>8</v>
      </c>
      <c r="B13" s="16">
        <v>7549</v>
      </c>
      <c r="C13" s="16">
        <v>530</v>
      </c>
      <c r="D13" s="18">
        <f t="shared" si="0"/>
        <v>7019</v>
      </c>
      <c r="E13" s="6">
        <v>7.0207974566199996E-2</v>
      </c>
      <c r="F13" s="16">
        <v>7705</v>
      </c>
      <c r="G13" s="16">
        <v>957</v>
      </c>
      <c r="H13" s="16">
        <f t="shared" si="1"/>
        <v>6748</v>
      </c>
      <c r="I13" s="6">
        <v>0.1242050616483</v>
      </c>
      <c r="J13" s="4">
        <v>386</v>
      </c>
      <c r="K13" s="3"/>
      <c r="L13" s="24">
        <f t="shared" si="2"/>
        <v>17.481865284974095</v>
      </c>
    </row>
    <row r="14" spans="1:12" ht="65.099999999999994" customHeight="1" x14ac:dyDescent="0.3">
      <c r="A14" s="14" t="s">
        <v>9</v>
      </c>
      <c r="B14" s="16">
        <v>10622</v>
      </c>
      <c r="C14" s="16">
        <v>617</v>
      </c>
      <c r="D14" s="18">
        <f t="shared" si="0"/>
        <v>10005</v>
      </c>
      <c r="E14" s="6">
        <v>5.8086989267600003E-2</v>
      </c>
      <c r="F14" s="16">
        <v>10995</v>
      </c>
      <c r="G14" s="16">
        <v>1020</v>
      </c>
      <c r="H14" s="16">
        <f t="shared" si="1"/>
        <v>9975</v>
      </c>
      <c r="I14" s="6">
        <v>9.2769440654800001E-2</v>
      </c>
      <c r="J14" s="4">
        <v>464</v>
      </c>
      <c r="K14" s="21" t="s">
        <v>31</v>
      </c>
      <c r="L14" s="24">
        <f t="shared" si="2"/>
        <v>21.497844827586206</v>
      </c>
    </row>
    <row r="15" spans="1:12" ht="30" customHeight="1" x14ac:dyDescent="0.3">
      <c r="A15" s="14" t="s">
        <v>10</v>
      </c>
      <c r="B15" s="16">
        <v>16545</v>
      </c>
      <c r="C15" s="16">
        <v>467</v>
      </c>
      <c r="D15" s="18">
        <f t="shared" si="0"/>
        <v>16078</v>
      </c>
      <c r="E15" s="6">
        <v>2.8226050166200001E-2</v>
      </c>
      <c r="F15" s="16">
        <v>13022</v>
      </c>
      <c r="G15" s="16">
        <v>1637</v>
      </c>
      <c r="H15" s="16">
        <f t="shared" si="1"/>
        <v>11385</v>
      </c>
      <c r="I15" s="6">
        <v>0.1257103363539</v>
      </c>
      <c r="J15" s="4">
        <v>632</v>
      </c>
      <c r="K15" s="14" t="s">
        <v>32</v>
      </c>
      <c r="L15" s="24">
        <f t="shared" si="2"/>
        <v>18.014240506329113</v>
      </c>
    </row>
    <row r="16" spans="1:12" ht="39.950000000000003" customHeight="1" x14ac:dyDescent="0.3">
      <c r="A16" s="14" t="s">
        <v>11</v>
      </c>
      <c r="B16" s="16">
        <v>10748</v>
      </c>
      <c r="C16" s="16">
        <v>310</v>
      </c>
      <c r="D16" s="18">
        <f t="shared" si="0"/>
        <v>10438</v>
      </c>
      <c r="E16" s="6">
        <v>2.88425753629E-2</v>
      </c>
      <c r="F16" s="16">
        <v>11666</v>
      </c>
      <c r="G16" s="16">
        <v>1093</v>
      </c>
      <c r="H16" s="16">
        <f t="shared" si="1"/>
        <v>10573</v>
      </c>
      <c r="I16" s="6">
        <v>9.3691068060999999E-2</v>
      </c>
      <c r="J16" s="4">
        <v>589</v>
      </c>
      <c r="K16" s="21" t="s">
        <v>33</v>
      </c>
      <c r="L16" s="24">
        <f t="shared" si="2"/>
        <v>17.950764006791172</v>
      </c>
    </row>
    <row r="17" spans="1:12" ht="65.25" customHeight="1" x14ac:dyDescent="0.3">
      <c r="A17" s="14" t="s">
        <v>12</v>
      </c>
      <c r="B17" s="16">
        <v>11119</v>
      </c>
      <c r="C17" s="16">
        <v>793</v>
      </c>
      <c r="D17" s="18">
        <f t="shared" si="0"/>
        <v>10326</v>
      </c>
      <c r="E17" s="6">
        <v>7.1319363252100004E-2</v>
      </c>
      <c r="F17" s="16">
        <v>14512</v>
      </c>
      <c r="G17" s="16">
        <v>2375</v>
      </c>
      <c r="H17" s="16">
        <f t="shared" si="1"/>
        <v>12137</v>
      </c>
      <c r="I17" s="6">
        <v>0.163657662624</v>
      </c>
      <c r="J17" s="4">
        <v>706</v>
      </c>
      <c r="K17" s="21" t="s">
        <v>34</v>
      </c>
      <c r="L17" s="24">
        <f t="shared" si="2"/>
        <v>17.191218130311615</v>
      </c>
    </row>
    <row r="18" spans="1:12" ht="30" customHeight="1" x14ac:dyDescent="0.3">
      <c r="A18" s="14" t="s">
        <v>13</v>
      </c>
      <c r="B18" s="16">
        <v>11321</v>
      </c>
      <c r="C18" s="16">
        <v>683</v>
      </c>
      <c r="D18" s="18">
        <f t="shared" si="0"/>
        <v>10638</v>
      </c>
      <c r="E18" s="6">
        <v>6.0330359508899999E-2</v>
      </c>
      <c r="F18" s="16">
        <v>12166</v>
      </c>
      <c r="G18" s="16">
        <v>1888</v>
      </c>
      <c r="H18" s="16">
        <f t="shared" si="1"/>
        <v>10278</v>
      </c>
      <c r="I18" s="6">
        <v>0.15518658556629999</v>
      </c>
      <c r="J18" s="4">
        <v>544</v>
      </c>
      <c r="K18" s="3"/>
      <c r="L18" s="24">
        <f t="shared" si="2"/>
        <v>18.893382352941178</v>
      </c>
    </row>
    <row r="19" spans="1:12" ht="30" customHeight="1" x14ac:dyDescent="0.3">
      <c r="A19" s="14" t="s">
        <v>14</v>
      </c>
      <c r="B19" s="16">
        <v>401</v>
      </c>
      <c r="C19" s="16">
        <v>47</v>
      </c>
      <c r="D19" s="18">
        <f t="shared" si="0"/>
        <v>354</v>
      </c>
      <c r="E19" s="6">
        <v>0.1172069825436</v>
      </c>
      <c r="F19" s="16">
        <v>582</v>
      </c>
      <c r="G19" s="3">
        <v>0</v>
      </c>
      <c r="H19" s="16">
        <f t="shared" si="1"/>
        <v>582</v>
      </c>
      <c r="I19" s="6">
        <v>0</v>
      </c>
      <c r="J19" s="3">
        <v>28</v>
      </c>
      <c r="K19" s="14" t="s">
        <v>35</v>
      </c>
      <c r="L19" s="24">
        <f t="shared" si="2"/>
        <v>20.785714285714285</v>
      </c>
    </row>
    <row r="20" spans="1:12" ht="30" customHeight="1" x14ac:dyDescent="0.3">
      <c r="A20" s="14" t="s">
        <v>15</v>
      </c>
      <c r="B20" s="16">
        <v>1772</v>
      </c>
      <c r="C20" s="16">
        <v>122</v>
      </c>
      <c r="D20" s="18">
        <f t="shared" si="0"/>
        <v>1650</v>
      </c>
      <c r="E20" s="6">
        <v>6.8848758465000007E-2</v>
      </c>
      <c r="F20" s="16">
        <v>2676</v>
      </c>
      <c r="G20" s="16">
        <v>525</v>
      </c>
      <c r="H20" s="16">
        <f t="shared" si="1"/>
        <v>2151</v>
      </c>
      <c r="I20" s="6">
        <v>0.19618834080719999</v>
      </c>
      <c r="J20" s="4">
        <v>143</v>
      </c>
      <c r="K20" s="3"/>
      <c r="L20" s="24">
        <f t="shared" si="2"/>
        <v>15.041958041958042</v>
      </c>
    </row>
    <row r="21" spans="1:12" ht="30" customHeight="1" x14ac:dyDescent="0.3">
      <c r="A21" s="15" t="s">
        <v>16</v>
      </c>
      <c r="B21" s="17">
        <f>SUM(B4:B20)</f>
        <v>159633</v>
      </c>
      <c r="C21" s="17">
        <f>SUM(C4:C20)</f>
        <v>11393</v>
      </c>
      <c r="D21" s="19">
        <f>SUM(D4:D20)</f>
        <v>148240</v>
      </c>
      <c r="E21" s="8">
        <v>7.1369954833900004E-2</v>
      </c>
      <c r="F21" s="17">
        <f>SUM(F4:F20)</f>
        <v>183803</v>
      </c>
      <c r="G21" s="17">
        <f>SUM(G4:G20)</f>
        <v>30039</v>
      </c>
      <c r="H21" s="17">
        <f>SUM(H4:H20)</f>
        <v>153764</v>
      </c>
      <c r="I21" s="8">
        <v>0.16343041190839999</v>
      </c>
      <c r="J21" s="7">
        <f>SUM(J4:J20)</f>
        <v>8128</v>
      </c>
      <c r="K21" s="13" t="s">
        <v>36</v>
      </c>
      <c r="L21" s="25">
        <f t="shared" si="2"/>
        <v>18.917814960629922</v>
      </c>
    </row>
  </sheetData>
  <mergeCells count="5">
    <mergeCell ref="L2:L3"/>
    <mergeCell ref="B2:E2"/>
    <mergeCell ref="F2:I2"/>
    <mergeCell ref="J2:J3"/>
    <mergeCell ref="K2:K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돌봄교실 운영현황 분석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2013-10-07T11:43:41Z</dcterms:created>
  <dcterms:modified xsi:type="dcterms:W3CDTF">2013-10-24T05:15:25Z</dcterms:modified>
</cp:coreProperties>
</file>