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0260" windowHeight="7995"/>
  </bookViews>
  <sheets>
    <sheet name="여비포함" sheetId="1" r:id="rId1"/>
  </sheets>
  <definedNames>
    <definedName name="_xlnm.Print_Area" localSheetId="0">여비포함!$A$1:$G$23</definedName>
  </definedNames>
  <calcPr calcId="145621"/>
</workbook>
</file>

<file path=xl/calcChain.xml><?xml version="1.0" encoding="utf-8"?>
<calcChain xmlns="http://schemas.openxmlformats.org/spreadsheetml/2006/main">
  <c r="F24" i="1" l="1"/>
  <c r="F11" i="1"/>
  <c r="F8" i="1"/>
  <c r="F22" i="1"/>
  <c r="F21" i="1"/>
  <c r="F18" i="1"/>
  <c r="F17" i="1"/>
  <c r="F14" i="1"/>
  <c r="F15" i="1" s="1"/>
  <c r="F23" i="1" l="1"/>
  <c r="F19" i="1"/>
</calcChain>
</file>

<file path=xl/sharedStrings.xml><?xml version="1.0" encoding="utf-8"?>
<sst xmlns="http://schemas.openxmlformats.org/spreadsheetml/2006/main" count="48" uniqueCount="38">
  <si>
    <t>소요항목</t>
    <phoneticPr fontId="1" type="noConversion"/>
  </si>
  <si>
    <t>토론수당</t>
    <phoneticPr fontId="1" type="noConversion"/>
  </si>
  <si>
    <t>이재남(광주교육청 장학관), 김종근(광주고 교장), 서점권(설월여고 교사), 정윤태(조선대 입학처장), 김영록(전남대 입학사정관), 장하경(광주대 교수), 이종백(전남대 화학교육과 교수)</t>
    <phoneticPr fontId="1" type="noConversion"/>
  </si>
  <si>
    <t>이창원(울산교육청 장학사), 박만제(용인고 교장), 허용회(창원 문성고 교사), 민병현(동의대 입학처장), 이미경(부산 학부모연합회 회장), 정주철(부산대 도시공학과 교수), 김영민(부산대 교수), 김성열(경남대 교수)</t>
    <phoneticPr fontId="1" type="noConversion"/>
  </si>
  <si>
    <t>이해용(대전시 교육청 장학관), 권순섭(충주예성여고 교장), 이혁섭(진천고 교사), 정명근(복자여고 교사), 김희갑(강원대 입학본부장), 강점자(학부모 대표), 김재철(한남대 교수)</t>
    <phoneticPr fontId="1" type="noConversion"/>
  </si>
  <si>
    <t>송현섭(서울시 장학사), 박해영(서울 광남고 교장), 이용준(서울 용산고 교사), 유기환(한국외대 입학처장), 김동석(교총 정책본부장), 이현(전교조 정책실장), 조진형(자율교육학부모연대 대표), 안상진(사교육걱정없는세상 부소장), 정창우(서울대 윤리교육과 교수), 박성현(한국과학기술한림원 원장)</t>
    <phoneticPr fontId="1" type="noConversion"/>
  </si>
  <si>
    <t>김태진(대구 교육연구정보원 연구사), 권영만(대구 칠성고 교사), 이대희(대구 대건고 교무부장), 이영아(일반계고 학부모 연합회), 강문식(계명대 입학처장), 이미경 서울여대 입학사정관), 안연근(잠실여고 교사), 김병주(영남대학교 교수)</t>
    <phoneticPr fontId="1" type="noConversion"/>
  </si>
  <si>
    <t>고교 관계자, 대학 관계자,
 학부모 등 200여명</t>
    <phoneticPr fontId="1" type="noConversion"/>
  </si>
  <si>
    <t>고교 관계자, 대학 관계자,
 학부모 등 100여명</t>
    <phoneticPr fontId="1" type="noConversion"/>
  </si>
  <si>
    <t xml:space="preserve">날짜 </t>
    <phoneticPr fontId="1" type="noConversion"/>
  </si>
  <si>
    <t>참석인원</t>
    <phoneticPr fontId="1" type="noConversion"/>
  </si>
  <si>
    <t>소요금액</t>
    <phoneticPr fontId="1" type="noConversion"/>
  </si>
  <si>
    <t>2013.
09. 02.</t>
    <phoneticPr fontId="1" type="noConversion"/>
  </si>
  <si>
    <t>제1회
서울
공청회</t>
    <phoneticPr fontId="1" type="noConversion"/>
  </si>
  <si>
    <t>공청회 진행보조</t>
    <phoneticPr fontId="1" type="noConversion"/>
  </si>
  <si>
    <t>자료집 인쇄</t>
    <phoneticPr fontId="1" type="noConversion"/>
  </si>
  <si>
    <t>제2회
대구
공청회</t>
    <phoneticPr fontId="1" type="noConversion"/>
  </si>
  <si>
    <t>연구진 여비</t>
    <phoneticPr fontId="1" type="noConversion"/>
  </si>
  <si>
    <t>제3회
광주
공청회</t>
    <phoneticPr fontId="1" type="noConversion"/>
  </si>
  <si>
    <t>현수막/자료집 인쇄</t>
    <phoneticPr fontId="1" type="noConversion"/>
  </si>
  <si>
    <t>제4회
창원
공청회</t>
    <phoneticPr fontId="1" type="noConversion"/>
  </si>
  <si>
    <t>제5회
청주
공청회</t>
    <phoneticPr fontId="1" type="noConversion"/>
  </si>
  <si>
    <t>장소</t>
    <phoneticPr fontId="1" type="noConversion"/>
  </si>
  <si>
    <t>토론자 및 사회자 수당</t>
    <phoneticPr fontId="1" type="noConversion"/>
  </si>
  <si>
    <t>경비내역</t>
    <phoneticPr fontId="1" type="noConversion"/>
  </si>
  <si>
    <t>서울교육대학교
종합문화관</t>
    <phoneticPr fontId="1" type="noConversion"/>
  </si>
  <si>
    <t>광주광역시교육청 대회의실</t>
    <phoneticPr fontId="1" type="noConversion"/>
  </si>
  <si>
    <t>대구고등학교
 시청각실</t>
    <phoneticPr fontId="1" type="noConversion"/>
  </si>
  <si>
    <t>경남교육연수원
홍익관</t>
    <phoneticPr fontId="1" type="noConversion"/>
  </si>
  <si>
    <t>청주교육지원청
 대회의실</t>
    <phoneticPr fontId="1" type="noConversion"/>
  </si>
  <si>
    <t xml:space="preserve">참여 인사  </t>
    <phoneticPr fontId="1" type="noConversion"/>
  </si>
  <si>
    <t>대입제도 개편관련 공청회 개최 현황</t>
    <phoneticPr fontId="1" type="noConversion"/>
  </si>
  <si>
    <t>2013.
09. 04.</t>
    <phoneticPr fontId="1" type="noConversion"/>
  </si>
  <si>
    <t xml:space="preserve">2013
09. 06. </t>
    <phoneticPr fontId="1" type="noConversion"/>
  </si>
  <si>
    <t xml:space="preserve">2013
09. 09. </t>
    <phoneticPr fontId="1" type="noConversion"/>
  </si>
  <si>
    <t>회차</t>
    <phoneticPr fontId="1" type="noConversion"/>
  </si>
  <si>
    <t>고교 관계자, 대학 관계자, 학부모 등 200여명</t>
    <phoneticPr fontId="1" type="noConversion"/>
  </si>
  <si>
    <t>학부모, 대학관계자, 
시민단체 등 300여명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</si>
</sst>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5"/>
      <color theme="3"/>
      <name val="맑은 고딕"/>
      <family val="2"/>
      <charset val="129"/>
      <scheme val="minor"/>
    </font>
    <font>
      <b/>
      <sz val="25"/>
      <color theme="3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1" applyNumberFormat="0" applyFill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4" fillId="3" borderId="10" xfId="0" applyNumberFormat="1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1" xfId="1" applyFont="1" applyAlignment="1">
      <alignment horizontal="center" vertical="center"/>
    </xf>
    <xf numFmtId="0" fontId="8" fillId="0" borderId="1" xfId="1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</cellXfs>
  <cellStyles count="2">
    <cellStyle name="제목 1" xfId="1" builtinId="1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view="pageBreakPreview" zoomScaleSheetLayoutView="100" workbookViewId="0">
      <selection activeCell="D16" sqref="D16:D18"/>
    </sheetView>
  </sheetViews>
  <sheetFormatPr defaultRowHeight="18" customHeight="1" x14ac:dyDescent="0.3"/>
  <cols>
    <col min="1" max="1" width="7.875" style="1" customWidth="1"/>
    <col min="2" max="2" width="11.625" style="1" bestFit="1" customWidth="1"/>
    <col min="3" max="3" width="13.25" style="2" customWidth="1"/>
    <col min="4" max="4" width="28.375" style="1" bestFit="1" customWidth="1"/>
    <col min="5" max="5" width="23" style="1" customWidth="1"/>
    <col min="6" max="6" width="14.5" style="1" bestFit="1" customWidth="1"/>
    <col min="7" max="7" width="99.5" style="1" customWidth="1"/>
    <col min="8" max="8" width="3.5" style="1" customWidth="1"/>
    <col min="9" max="16384" width="9" style="1"/>
  </cols>
  <sheetData>
    <row r="1" spans="1:7" ht="38.25" thickBot="1" x14ac:dyDescent="0.35">
      <c r="A1" s="36" t="s">
        <v>31</v>
      </c>
      <c r="B1" s="37"/>
      <c r="C1" s="37"/>
      <c r="D1" s="37"/>
      <c r="E1" s="37"/>
      <c r="F1" s="37"/>
      <c r="G1" s="37"/>
    </row>
    <row r="2" spans="1:7" s="2" customFormat="1" ht="33" thickTop="1" thickBot="1" x14ac:dyDescent="0.35">
      <c r="A2" s="3"/>
      <c r="B2" s="3"/>
      <c r="C2" s="3"/>
      <c r="D2" s="3"/>
      <c r="E2" s="3"/>
      <c r="F2" s="3"/>
      <c r="G2" s="3"/>
    </row>
    <row r="3" spans="1:7" s="2" customFormat="1" ht="21" thickTop="1" x14ac:dyDescent="0.3">
      <c r="A3" s="29" t="s">
        <v>35</v>
      </c>
      <c r="B3" s="38" t="s">
        <v>9</v>
      </c>
      <c r="C3" s="29" t="s">
        <v>22</v>
      </c>
      <c r="D3" s="29" t="s">
        <v>10</v>
      </c>
      <c r="E3" s="27" t="s">
        <v>24</v>
      </c>
      <c r="F3" s="28"/>
      <c r="G3" s="40" t="s">
        <v>30</v>
      </c>
    </row>
    <row r="4" spans="1:7" ht="21" thickBot="1" x14ac:dyDescent="0.35">
      <c r="A4" s="30"/>
      <c r="B4" s="39"/>
      <c r="C4" s="30"/>
      <c r="D4" s="30"/>
      <c r="E4" s="4" t="s">
        <v>0</v>
      </c>
      <c r="F4" s="5" t="s">
        <v>11</v>
      </c>
      <c r="G4" s="41"/>
    </row>
    <row r="5" spans="1:7" ht="81.75" customHeight="1" thickTop="1" x14ac:dyDescent="0.3">
      <c r="A5" s="33" t="s">
        <v>13</v>
      </c>
      <c r="B5" s="31" t="s">
        <v>12</v>
      </c>
      <c r="C5" s="24" t="s">
        <v>25</v>
      </c>
      <c r="D5" s="21" t="s">
        <v>37</v>
      </c>
      <c r="E5" s="16" t="s">
        <v>1</v>
      </c>
      <c r="F5" s="6">
        <v>2000000</v>
      </c>
      <c r="G5" s="18" t="s">
        <v>5</v>
      </c>
    </row>
    <row r="6" spans="1:7" ht="20.25" x14ac:dyDescent="0.3">
      <c r="A6" s="21"/>
      <c r="B6" s="32"/>
      <c r="C6" s="25"/>
      <c r="D6" s="21"/>
      <c r="E6" s="7" t="s">
        <v>14</v>
      </c>
      <c r="F6" s="8">
        <v>400000</v>
      </c>
      <c r="G6" s="19"/>
    </row>
    <row r="7" spans="1:7" s="2" customFormat="1" ht="20.25" x14ac:dyDescent="0.3">
      <c r="A7" s="21"/>
      <c r="B7" s="32"/>
      <c r="C7" s="25"/>
      <c r="D7" s="21"/>
      <c r="E7" s="7" t="s">
        <v>15</v>
      </c>
      <c r="F7" s="8">
        <v>2379300</v>
      </c>
      <c r="G7" s="19"/>
    </row>
    <row r="8" spans="1:7" ht="20.25" x14ac:dyDescent="0.3">
      <c r="A8" s="10"/>
      <c r="B8" s="15"/>
      <c r="C8" s="14"/>
      <c r="D8" s="10"/>
      <c r="E8" s="10"/>
      <c r="F8" s="11">
        <f>SUM(F5:F7)</f>
        <v>4779300</v>
      </c>
      <c r="G8" s="12"/>
    </row>
    <row r="9" spans="1:7" ht="77.25" customHeight="1" x14ac:dyDescent="0.3">
      <c r="A9" s="23" t="s">
        <v>16</v>
      </c>
      <c r="B9" s="35" t="s">
        <v>32</v>
      </c>
      <c r="C9" s="26" t="s">
        <v>27</v>
      </c>
      <c r="D9" s="21" t="s">
        <v>7</v>
      </c>
      <c r="E9" s="17" t="s">
        <v>23</v>
      </c>
      <c r="F9" s="13">
        <v>1600000</v>
      </c>
      <c r="G9" s="20" t="s">
        <v>6</v>
      </c>
    </row>
    <row r="10" spans="1:7" ht="20.25" x14ac:dyDescent="0.3">
      <c r="A10" s="21"/>
      <c r="B10" s="34"/>
      <c r="C10" s="25"/>
      <c r="D10" s="21"/>
      <c r="E10" s="7" t="s">
        <v>17</v>
      </c>
      <c r="F10" s="8">
        <v>516100</v>
      </c>
      <c r="G10" s="19"/>
    </row>
    <row r="11" spans="1:7" ht="20.25" x14ac:dyDescent="0.3">
      <c r="A11" s="10"/>
      <c r="B11" s="15"/>
      <c r="C11" s="14"/>
      <c r="D11" s="10"/>
      <c r="E11" s="10"/>
      <c r="F11" s="11">
        <f>SUM(F9:F10)</f>
        <v>2116100</v>
      </c>
      <c r="G11" s="12"/>
    </row>
    <row r="12" spans="1:7" ht="40.5" customHeight="1" x14ac:dyDescent="0.3">
      <c r="A12" s="21" t="s">
        <v>18</v>
      </c>
      <c r="B12" s="34" t="s">
        <v>33</v>
      </c>
      <c r="C12" s="26" t="s">
        <v>26</v>
      </c>
      <c r="D12" s="21" t="s">
        <v>36</v>
      </c>
      <c r="E12" s="17" t="s">
        <v>1</v>
      </c>
      <c r="F12" s="8">
        <v>1400000</v>
      </c>
      <c r="G12" s="20" t="s">
        <v>2</v>
      </c>
    </row>
    <row r="13" spans="1:7" ht="20.25" x14ac:dyDescent="0.3">
      <c r="A13" s="21"/>
      <c r="B13" s="32"/>
      <c r="C13" s="25"/>
      <c r="D13" s="21"/>
      <c r="E13" s="7" t="s">
        <v>17</v>
      </c>
      <c r="F13" s="8">
        <v>338800</v>
      </c>
      <c r="G13" s="19"/>
    </row>
    <row r="14" spans="1:7" ht="20.25" x14ac:dyDescent="0.3">
      <c r="A14" s="21"/>
      <c r="B14" s="32"/>
      <c r="C14" s="25"/>
      <c r="D14" s="21"/>
      <c r="E14" s="7" t="s">
        <v>19</v>
      </c>
      <c r="F14" s="8">
        <f>780000+90000</f>
        <v>870000</v>
      </c>
      <c r="G14" s="19"/>
    </row>
    <row r="15" spans="1:7" ht="20.25" x14ac:dyDescent="0.3">
      <c r="A15" s="10"/>
      <c r="B15" s="15"/>
      <c r="C15" s="14"/>
      <c r="D15" s="10"/>
      <c r="E15" s="10"/>
      <c r="F15" s="11">
        <f>SUM(F12:F14)</f>
        <v>2608800</v>
      </c>
      <c r="G15" s="12"/>
    </row>
    <row r="16" spans="1:7" ht="60.75" customHeight="1" x14ac:dyDescent="0.3">
      <c r="A16" s="21" t="s">
        <v>20</v>
      </c>
      <c r="B16" s="34" t="s">
        <v>34</v>
      </c>
      <c r="C16" s="26" t="s">
        <v>28</v>
      </c>
      <c r="D16" s="21" t="s">
        <v>8</v>
      </c>
      <c r="E16" s="17" t="s">
        <v>23</v>
      </c>
      <c r="F16" s="8">
        <v>1600000</v>
      </c>
      <c r="G16" s="20" t="s">
        <v>3</v>
      </c>
    </row>
    <row r="17" spans="1:7" ht="20.25" x14ac:dyDescent="0.3">
      <c r="A17" s="21"/>
      <c r="B17" s="32"/>
      <c r="C17" s="25"/>
      <c r="D17" s="22"/>
      <c r="E17" s="7" t="s">
        <v>17</v>
      </c>
      <c r="F17" s="8">
        <f>180000+228000</f>
        <v>408000</v>
      </c>
      <c r="G17" s="19"/>
    </row>
    <row r="18" spans="1:7" ht="20.25" x14ac:dyDescent="0.3">
      <c r="A18" s="21"/>
      <c r="B18" s="32"/>
      <c r="C18" s="25"/>
      <c r="D18" s="22"/>
      <c r="E18" s="7" t="s">
        <v>19</v>
      </c>
      <c r="F18" s="8">
        <f>800000+132000</f>
        <v>932000</v>
      </c>
      <c r="G18" s="19"/>
    </row>
    <row r="19" spans="1:7" ht="20.25" x14ac:dyDescent="0.3">
      <c r="A19" s="10"/>
      <c r="B19" s="15"/>
      <c r="C19" s="14"/>
      <c r="D19" s="10"/>
      <c r="E19" s="10"/>
      <c r="F19" s="11">
        <f>SUM(F16:F18)</f>
        <v>2940000</v>
      </c>
      <c r="G19" s="12"/>
    </row>
    <row r="20" spans="1:7" ht="40.5" customHeight="1" x14ac:dyDescent="0.3">
      <c r="A20" s="21" t="s">
        <v>21</v>
      </c>
      <c r="B20" s="34" t="s">
        <v>33</v>
      </c>
      <c r="C20" s="26" t="s">
        <v>29</v>
      </c>
      <c r="D20" s="23" t="s">
        <v>8</v>
      </c>
      <c r="E20" s="17" t="s">
        <v>1</v>
      </c>
      <c r="F20" s="8">
        <v>1400000</v>
      </c>
      <c r="G20" s="20" t="s">
        <v>4</v>
      </c>
    </row>
    <row r="21" spans="1:7" ht="20.25" x14ac:dyDescent="0.3">
      <c r="A21" s="21"/>
      <c r="B21" s="32"/>
      <c r="C21" s="25"/>
      <c r="D21" s="21"/>
      <c r="E21" s="7" t="s">
        <v>17</v>
      </c>
      <c r="F21" s="8">
        <f>200000+176000+8800+8800+26400</f>
        <v>420000</v>
      </c>
      <c r="G21" s="19"/>
    </row>
    <row r="22" spans="1:7" ht="20.25" x14ac:dyDescent="0.3">
      <c r="A22" s="21"/>
      <c r="B22" s="32"/>
      <c r="C22" s="25"/>
      <c r="D22" s="21"/>
      <c r="E22" s="7" t="s">
        <v>19</v>
      </c>
      <c r="F22" s="8">
        <f>2320000</f>
        <v>2320000</v>
      </c>
      <c r="G22" s="19"/>
    </row>
    <row r="23" spans="1:7" ht="20.25" x14ac:dyDescent="0.3">
      <c r="A23" s="10"/>
      <c r="B23" s="9"/>
      <c r="C23" s="10"/>
      <c r="D23" s="10"/>
      <c r="E23" s="10"/>
      <c r="F23" s="11">
        <f>SUM(F20:F22)</f>
        <v>4140000</v>
      </c>
      <c r="G23" s="12"/>
    </row>
    <row r="24" spans="1:7" ht="18" customHeight="1" x14ac:dyDescent="0.3">
      <c r="F24" s="42">
        <f>(F8+F11+F15+F19+F23)</f>
        <v>16584200</v>
      </c>
    </row>
    <row r="25" spans="1:7" ht="18" customHeight="1" x14ac:dyDescent="0.3">
      <c r="G25" s="2"/>
    </row>
  </sheetData>
  <mergeCells count="32">
    <mergeCell ref="A1:G1"/>
    <mergeCell ref="B3:B4"/>
    <mergeCell ref="A3:A4"/>
    <mergeCell ref="D3:D4"/>
    <mergeCell ref="G3:G4"/>
    <mergeCell ref="E3:F3"/>
    <mergeCell ref="C3:C4"/>
    <mergeCell ref="B5:B7"/>
    <mergeCell ref="A5:A7"/>
    <mergeCell ref="B20:B22"/>
    <mergeCell ref="A20:A22"/>
    <mergeCell ref="B9:B10"/>
    <mergeCell ref="A12:A14"/>
    <mergeCell ref="B12:B14"/>
    <mergeCell ref="B16:B18"/>
    <mergeCell ref="A16:A18"/>
    <mergeCell ref="A9:A10"/>
    <mergeCell ref="C5:C7"/>
    <mergeCell ref="C9:C10"/>
    <mergeCell ref="C12:C14"/>
    <mergeCell ref="C16:C18"/>
    <mergeCell ref="C20:C22"/>
    <mergeCell ref="D5:D7"/>
    <mergeCell ref="D9:D10"/>
    <mergeCell ref="D12:D14"/>
    <mergeCell ref="D16:D18"/>
    <mergeCell ref="D20:D22"/>
    <mergeCell ref="G5:G7"/>
    <mergeCell ref="G12:G14"/>
    <mergeCell ref="G16:G18"/>
    <mergeCell ref="G20:G22"/>
    <mergeCell ref="G9:G10"/>
  </mergeCells>
  <phoneticPr fontId="1" type="noConversion"/>
  <printOptions horizontalCentered="1"/>
  <pageMargins left="0.15748031496062992" right="0.15748031496062992" top="0.39370078740157483" bottom="0.35433070866141736" header="0.31496062992125984" footer="0.31496062992125984"/>
  <pageSetup paperSize="9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여비포함</vt:lpstr>
      <vt:lpstr>여비포함!Print_Area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</dc:creator>
  <cp:lastModifiedBy>user</cp:lastModifiedBy>
  <cp:lastPrinted>2013-10-28T12:38:24Z</cp:lastPrinted>
  <dcterms:created xsi:type="dcterms:W3CDTF">2013-10-28T03:43:46Z</dcterms:created>
  <dcterms:modified xsi:type="dcterms:W3CDTF">2013-10-30T11:37:57Z</dcterms:modified>
</cp:coreProperties>
</file>